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05941F3D-1918-4DF3-836B-880FDF1335E8}" xr6:coauthVersionLast="37" xr6:coauthVersionMax="3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2225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<sst xmlns="http://schemas.openxmlformats.org/spreadsheetml/2006/main" count="133" uniqueCount="130">
  <si>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</si>
  <si>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</si>
  <si>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</si>
  <si>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</si>
  <si>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</si>
  <si>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</si>
  <si>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</si>
  <si>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</si>
  <si>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</si>
  <si>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</si>
  <si>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</si>
  <si>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</si>
  <si>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</si>
  <si>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</si>
  <si>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</si>
  <si>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</si>
  <si>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</si>
  <si>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</si>
  <si>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</si>
  <si>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</si>
  <si>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</si>
  <si>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</si>
  <si>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</si>
  <si>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</si>
  <si>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</si>
  <si>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</si>
  <si>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</si>
  <si>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</si>
  <si>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</si>
  <si>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</si>
  <si>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</si>
  <si>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</si>
  <si>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</si>
  <si>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</si>
  <si>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</si>
  <si>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</si>
  <si>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</si>
  <si>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</si>
  <si>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</si>
  <si>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</si>
  <si>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</si>
  <si>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</si>
  <si>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</si>
  <si>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</si>
  <si>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</si>
  <si>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</si>
  <si>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</si>
  <si>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</si>
  <si>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</si>
  <si>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</si>
  <si>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</si>
  <si>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</si>
  <si>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</si>
  <si>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</si>
  <si>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</si>
  <si>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</si>
  <si>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</si>
  <si>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</si>
  <si>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</si>
  <si>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</si>
  <si>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</si>
  <si>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</si>
  <si>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</si>
  <si>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</si>
  <si>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</si>
  <si>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</si>
  <si>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</si>
  <si>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</si>
  <si>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</si>
  <si>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</si>
  <si>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</si>
  <si>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</si>
  <si>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</si>
  <si>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</si>
  <si>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</si>
  <si>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</si>
  <si>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</si>
  <si>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</si>
  <si>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</si>
  <si>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</si>
  <si>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</si>
  <si>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</si>
  <si>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</si>
  <si>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</si>
  <si>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</si>
  <si>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</si>
  <si>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</si>
  <si>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</si>
  <si>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</si>
  <si>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</si>
  <si>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</si>
  <si>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</si>
  <si>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</si>
  <si>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</si>
  <si>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</si>
  <si>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</si>
  <si>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</si>
  <si>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</si>
  <si>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</si>
  <si>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</si>
  <si>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</si>
  <si>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</si>
  <si>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</si>
  <si>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</si>
  <si>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</si>
  <si>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</si>
  <si>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</si>
  <si>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</si>
  <si>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</si>
  <si>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</si>
  <si>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</si>
  <si>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</si>
  <si>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</si>
  <si>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</si>
  <si>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</si>
  <si>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</si>
  <si>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</si>
  <si>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</si>
  <si>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</si>
  <si>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</si>
  <si>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</si>
  <si>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</si>
  <si>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</si>
  <si>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TECNOLOGICA DE LA TARAHUMARA</t>
  </si>
  <si>
    <t>Al 31 de Diciembre del 2022 y al 31 de diciembre de 2021 (b)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</si>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</sst>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charset val="1"/>
    </font>
    <font>
      <sz val="8"/>
      <name val="Tahoma"/>
      <charset val="1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0" fillId="0" borderId="0" xfId="0" applyNumberFormat="1" applyFont="1" applyFill="1" applyBorder="1" applyAlignment="1" applyProtection="1">
      <alignment horizontal="left" vertical="top"/>
      <protection locked="0"/>
    </xf>
    <xf numFmtId="49" fontId="9" fillId="0" borderId="0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A1:S149"/>
  <sheetViews>
    <sheetView tabSelected="1" topLeftCell="A70" zoomScale="90" zoomScaleNormal="90" workbookViewId="0">
      <selection activeCell="B93" sqref="B9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124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1280161.5899999999</v>
      </c>
      <c r="D9" s="20">
        <f>SUM(D10:D16)</f>
        <v>2166218.2599999998</v>
      </c>
      <c r="E9" s="11" t="s">
        <v>9</v>
      </c>
      <c r="F9" s="20">
        <f>SUM(F10:F18)</f>
        <v>1952930</v>
      </c>
      <c r="G9" s="20">
        <f>SUM(G10:G18)</f>
        <v>1592743.31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1566046</v>
      </c>
      <c r="G10" s="26">
        <v>1249540</v>
      </c>
    </row>
    <row r="11" spans="2:8" x14ac:dyDescent="0.25">
      <c r="B11" s="12" t="s">
        <v>12</v>
      </c>
      <c r="C11" s="26">
        <v>1092310.22</v>
      </c>
      <c r="D11" s="26">
        <v>1978366.89</v>
      </c>
      <c r="E11" s="13" t="s">
        <v>13</v>
      </c>
      <c r="F11" s="26">
        <v>175884</v>
      </c>
      <c r="G11" s="26">
        <v>149319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187851.37</v>
      </c>
      <c r="D15" s="26">
        <v>187851.37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5089836.3499999996</v>
      </c>
      <c r="D17" s="20">
        <f>SUM(D18:D24)</f>
        <v>5751032.7899999991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211000</v>
      </c>
      <c r="G18" s="26">
        <v>193884.31</v>
      </c>
    </row>
    <row r="19" spans="2:7" x14ac:dyDescent="0.25">
      <c r="B19" s="12" t="s">
        <v>28</v>
      </c>
      <c r="C19" s="26">
        <v>3786938.19</v>
      </c>
      <c r="D19" s="26">
        <v>4457027.3499999996</v>
      </c>
      <c r="E19" s="11" t="s">
        <v>29</v>
      </c>
      <c r="F19" s="20">
        <f>SUM(F20:F22)</f>
        <v>127159</v>
      </c>
      <c r="G19" s="20">
        <f>SUM(G20:G22)</f>
        <v>124066</v>
      </c>
    </row>
    <row r="20" spans="2:7" ht="24" x14ac:dyDescent="0.25">
      <c r="B20" s="12" t="s">
        <v>30</v>
      </c>
      <c r="C20" s="26">
        <v>562394.9</v>
      </c>
      <c r="D20" s="26">
        <v>552070.75</v>
      </c>
      <c r="E20" s="13" t="s">
        <v>31</v>
      </c>
      <c r="F20" s="26">
        <v>127159</v>
      </c>
      <c r="G20" s="26">
        <v>124066</v>
      </c>
    </row>
    <row r="21" spans="2:7" ht="24" x14ac:dyDescent="0.25">
      <c r="B21" s="12" t="s">
        <v>32</v>
      </c>
      <c r="C21" s="26">
        <v>59577.2</v>
      </c>
      <c r="D21" s="26">
        <v>61008.63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680926.06</v>
      </c>
      <c r="D24" s="26">
        <v>680926.06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128230.27</v>
      </c>
      <c r="D25" s="20">
        <f>SUM(D26:D30)</f>
        <v>128230.27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128230.27</v>
      </c>
      <c r="D30" s="26">
        <v>128230.27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187851</v>
      </c>
      <c r="G31" s="20">
        <f>SUM(G32:G37)</f>
        <v>187851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187851</v>
      </c>
      <c r="G32" s="26">
        <v>187851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6498228.209999999</v>
      </c>
      <c r="D47" s="20">
        <f>SUM(D41,D38,D37,D31,D25,D17,D9)</f>
        <v>8045481.3199999984</v>
      </c>
      <c r="E47" s="14" t="s">
        <v>83</v>
      </c>
      <c r="F47" s="20">
        <f>SUM(F42,F38,F31,F27,F26,F23,F19,F9)</f>
        <v>2267940</v>
      </c>
      <c r="G47" s="20">
        <f>SUM(G42,G38,G31,G27,G26,G23,G19,G9)</f>
        <v>1904660.31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57356239</v>
      </c>
      <c r="D52" s="26">
        <v>53569953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17678278</v>
      </c>
      <c r="D53" s="26">
        <v>15952331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705549</v>
      </c>
      <c r="D54" s="26">
        <v>705549</v>
      </c>
      <c r="E54" s="11" t="s">
        <v>95</v>
      </c>
      <c r="F54" s="26">
        <v>858433.6</v>
      </c>
      <c r="G54" s="26">
        <v>858433.6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1500</v>
      </c>
      <c r="D56" s="26">
        <v>1500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858433.6</v>
      </c>
      <c r="G57" s="20">
        <f>SUM(G50:G55)</f>
        <v>858433.6</v>
      </c>
    </row>
    <row r="58" spans="2:7" x14ac:dyDescent="0.25">
      <c r="B58" s="10" t="s">
        <v>101</v>
      </c>
      <c r="C58" s="26">
        <v>221804</v>
      </c>
      <c r="D58" s="26">
        <v>221804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3126373.6</v>
      </c>
      <c r="G59" s="20">
        <f>SUM(G47,G57)</f>
        <v>2763093.91</v>
      </c>
    </row>
    <row r="60" spans="2:7" ht="24" x14ac:dyDescent="0.25">
      <c r="B60" s="4" t="s">
        <v>103</v>
      </c>
      <c r="C60" s="20">
        <f>SUM(C50:C58)</f>
        <v>75963370</v>
      </c>
      <c r="D60" s="20">
        <f>SUM(D50:D58)</f>
        <v>70451137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82461598.209999993</v>
      </c>
      <c r="D62" s="20">
        <f>SUM(D47,D60)</f>
        <v>78496618.319999993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62927978.5</v>
      </c>
      <c r="G63" s="20">
        <f>SUM(G64:G66)</f>
        <v>59927978.5</v>
      </c>
    </row>
    <row r="64" spans="2:7" x14ac:dyDescent="0.25">
      <c r="B64" s="15"/>
      <c r="C64" s="23"/>
      <c r="D64" s="23"/>
      <c r="E64" s="11" t="s">
        <v>107</v>
      </c>
      <c r="F64" s="26">
        <v>14876061.74</v>
      </c>
      <c r="G64" s="26">
        <v>11876061.74</v>
      </c>
    </row>
    <row r="65" spans="2:7" x14ac:dyDescent="0.25">
      <c r="B65" s="15"/>
      <c r="C65" s="23"/>
      <c r="D65" s="23"/>
      <c r="E65" s="11" t="s">
        <v>108</v>
      </c>
      <c r="F65" s="26">
        <v>48051916.759999998</v>
      </c>
      <c r="G65" s="26">
        <v>48051916.759999998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16407246</v>
      </c>
      <c r="G68" s="20">
        <f>SUM(G69:G73)</f>
        <v>15805546</v>
      </c>
    </row>
    <row r="69" spans="2:7" x14ac:dyDescent="0.25">
      <c r="B69" s="15"/>
      <c r="C69" s="23"/>
      <c r="D69" s="23"/>
      <c r="E69" s="11" t="s">
        <v>111</v>
      </c>
      <c r="F69" s="26">
        <v>702461</v>
      </c>
      <c r="G69" s="26">
        <v>68498</v>
      </c>
    </row>
    <row r="70" spans="2:7" x14ac:dyDescent="0.25">
      <c r="B70" s="15"/>
      <c r="C70" s="23"/>
      <c r="D70" s="23"/>
      <c r="E70" s="11" t="s">
        <v>112</v>
      </c>
      <c r="F70" s="26">
        <v>15704785</v>
      </c>
      <c r="G70" s="26">
        <v>15737048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79335224.5</v>
      </c>
      <c r="G79" s="20">
        <f>SUM(G63,G68,G75)</f>
        <v>75733524.5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1:7" ht="24" x14ac:dyDescent="0.25">
      <c r="B81" s="15"/>
      <c r="C81" s="23"/>
      <c r="D81" s="23"/>
      <c r="E81" s="14" t="s">
        <v>120</v>
      </c>
      <c r="F81" s="20">
        <f>SUM(F59,F79)</f>
        <v>82461598.099999994</v>
      </c>
      <c r="G81" s="20">
        <f>SUM(G59,G79)</f>
        <v>78496618.409999996</v>
      </c>
    </row>
    <row r="82" spans="1:7" ht="14.25" customHeight="1" thickBot="1" x14ac:dyDescent="0.3">
      <c r="B82" s="18"/>
      <c r="C82" s="24"/>
      <c r="D82" s="24"/>
      <c r="E82" s="19"/>
      <c r="F82" s="25"/>
      <c r="G82" s="25"/>
    </row>
    <row r="83" spans="1:7" ht="15" customHeight="1" x14ac:dyDescent="0.25"/>
    <row r="84" spans="1:7" s="29" customFormat="1" ht="33" customHeight="1" x14ac:dyDescent="0.25">
      <c r="A84" s="32" t="s">
        <v>129</v>
      </c>
      <c r="B84" s="32"/>
      <c r="C84" s="31"/>
      <c r="D84" s="31"/>
      <c r="E84" s="32"/>
      <c r="F84" s="32"/>
      <c r="G84" s="32"/>
    </row>
    <row r="85" spans="1:7" s="29" customFormat="1" x14ac:dyDescent="0.25">
      <c r="A85" s="32"/>
      <c r="B85" s="32"/>
      <c r="C85" s="31"/>
      <c r="D85" s="31"/>
      <c r="E85" s="32"/>
      <c r="F85" s="32"/>
      <c r="G85" s="32"/>
    </row>
    <row r="86" spans="1:7" s="29" customFormat="1" x14ac:dyDescent="0.25">
      <c r="B86" s="28"/>
      <c r="C86" s="28"/>
      <c r="D86" s="28"/>
      <c r="E86" s="28"/>
    </row>
    <row r="87" spans="1:7" s="29" customFormat="1" x14ac:dyDescent="0.25">
      <c r="B87" s="45" t="s">
        <v>125</v>
      </c>
      <c r="C87" s="46"/>
      <c r="D87" s="46"/>
      <c r="E87" s="46" t="s">
        <v>126</v>
      </c>
      <c r="F87" s="46"/>
      <c r="G87" s="46"/>
    </row>
    <row r="88" spans="1:7" s="29" customFormat="1" x14ac:dyDescent="0.25">
      <c r="B88" s="45" t="s">
        <v>127</v>
      </c>
      <c r="C88" s="46"/>
      <c r="D88" s="46"/>
      <c r="E88" s="46" t="s">
        <v>128</v>
      </c>
      <c r="F88" s="46"/>
      <c r="G88" s="46"/>
    </row>
    <row r="89" spans="1:7" s="29" customFormat="1" x14ac:dyDescent="0.25">
      <c r="B89" s="28"/>
      <c r="C89" s="28"/>
      <c r="D89" s="28"/>
      <c r="E89" s="28"/>
    </row>
    <row r="90" spans="1:7" s="29" customFormat="1" x14ac:dyDescent="0.25">
      <c r="B90" s="28"/>
      <c r="C90" s="28"/>
      <c r="D90" s="28"/>
      <c r="E90" s="28"/>
    </row>
    <row r="91" spans="1:7" s="29" customFormat="1" x14ac:dyDescent="0.25">
      <c r="B91" s="28"/>
      <c r="C91" s="28"/>
      <c r="D91" s="28"/>
      <c r="E91" s="28"/>
    </row>
    <row r="92" spans="1:7" s="29" customFormat="1" x14ac:dyDescent="0.25">
      <c r="B92" s="28"/>
      <c r="C92" s="28"/>
      <c r="D92" s="28"/>
      <c r="E92" s="28"/>
    </row>
    <row r="93" spans="1:7" s="29" customFormat="1" x14ac:dyDescent="0.25">
      <c r="B93" s="28"/>
      <c r="C93" s="28"/>
      <c r="D93" s="28"/>
      <c r="E93" s="28"/>
    </row>
    <row r="94" spans="1:7" s="29" customFormat="1" x14ac:dyDescent="0.25">
      <c r="B94" s="28"/>
      <c r="C94" s="28"/>
      <c r="D94" s="28"/>
      <c r="E94" s="28"/>
    </row>
    <row r="95" spans="1:7" s="29" customFormat="1" x14ac:dyDescent="0.25">
      <c r="B95" s="28"/>
      <c r="C95" s="28"/>
      <c r="D95" s="28"/>
      <c r="E95" s="28"/>
    </row>
    <row r="96" spans="1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8">
    <mergeCell ref="A85:B85"/>
    <mergeCell ref="E85:G85"/>
    <mergeCell ref="B2:G2"/>
    <mergeCell ref="B3:G3"/>
    <mergeCell ref="B4:G4"/>
    <mergeCell ref="B5:G5"/>
    <mergeCell ref="A84:B84"/>
    <mergeCell ref="E84:G84"/>
  </mergeCells>
  <pageMargins left="0.23622047244094491" right="0.23622047244094491" top="0.74803149606299213" bottom="0.74803149606299213" header="0.31496062992125984" footer="0.31496062992125984"/>
  <pageSetup scale="67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2023-02-03T19:06:44Z</cp:lastPrinted>
  <dcterms:created xsi:type="dcterms:W3CDTF">2020-01-08T19:54:23Z</dcterms:created>
  <dcterms:modified xsi:type="dcterms:W3CDTF">2023-02-03T19:06:49Z</dcterms:modified>
</cp:coreProperties>
</file>